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ommon\Профикс прайсы\"/>
    </mc:Choice>
  </mc:AlternateContent>
  <bookViews>
    <workbookView xWindow="240" yWindow="465" windowWidth="20610" windowHeight="99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30" i="1"/>
  <c r="I30" i="1" s="1"/>
  <c r="G31" i="1"/>
  <c r="I31" i="1" s="1"/>
  <c r="G32" i="1"/>
  <c r="I32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9" i="1"/>
  <c r="I49" i="1" s="1"/>
  <c r="G50" i="1"/>
  <c r="I50" i="1" s="1"/>
  <c r="I51" i="1" l="1"/>
  <c r="K11" i="1"/>
  <c r="K12" i="1"/>
  <c r="K13" i="1"/>
  <c r="K14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J24" i="1"/>
  <c r="J25" i="1"/>
  <c r="J26" i="1"/>
  <c r="J27" i="1"/>
  <c r="J28" i="1"/>
  <c r="J30" i="1"/>
  <c r="K30" i="1" s="1"/>
  <c r="J31" i="1"/>
  <c r="K31" i="1" s="1"/>
  <c r="J32" i="1"/>
  <c r="K32" i="1" s="1"/>
  <c r="J35" i="1"/>
  <c r="K35" i="1" s="1"/>
  <c r="K36" i="1"/>
  <c r="J37" i="1"/>
  <c r="J38" i="1"/>
  <c r="J39" i="1"/>
  <c r="J40" i="1"/>
  <c r="K40" i="1" s="1"/>
  <c r="J41" i="1"/>
  <c r="K42" i="1"/>
  <c r="J43" i="1"/>
  <c r="J44" i="1"/>
  <c r="J45" i="1"/>
  <c r="J46" i="1"/>
  <c r="J49" i="1"/>
  <c r="J50" i="1"/>
  <c r="K10" i="1"/>
</calcChain>
</file>

<file path=xl/sharedStrings.xml><?xml version="1.0" encoding="utf-8"?>
<sst xmlns="http://schemas.openxmlformats.org/spreadsheetml/2006/main" count="152" uniqueCount="89">
  <si>
    <t>250 мл</t>
  </si>
  <si>
    <t>170 гр</t>
  </si>
  <si>
    <t>150 мл</t>
  </si>
  <si>
    <t>Средства до и после депиляции  + питание, уход</t>
  </si>
  <si>
    <t>ГИДРО-ЛЕЗВИЕ</t>
  </si>
  <si>
    <t>объем</t>
  </si>
  <si>
    <t>артикул</t>
  </si>
  <si>
    <t>кератолитики</t>
  </si>
  <si>
    <t>ПРОФЕССИОНАЛЬНАЯ САХАРНАЯ ПАСТА ДЛЯ ДЕПИЛЯЦИИ -  СРЕДНЯЯ</t>
  </si>
  <si>
    <t>SUGAR PASTE - MEDIUM</t>
  </si>
  <si>
    <t>ПРОФЕССИОНАЛЬНАЯ САХАРНАЯ ПАСТА ДЛЯ ДЕПИЛЯЦИИ - МЯГКАЯ</t>
  </si>
  <si>
    <t>ПРОФЕССИОНАЛЬНАЯ САХАРНАЯ ПАСТА ДЛЯ ДЕПИЛЯЦИИ - ЭКСТРА-МЯГКАЯ</t>
  </si>
  <si>
    <t xml:space="preserve"> ПРОФЕССИОНАЛЬНАЯ САХАРНАЯ ПАСТА ДЛЯ ДЕПИЛЯЦИИ - ЭКСТРА-МЯГКАЯ</t>
  </si>
  <si>
    <t>ПРОФЕССИОНАЛЬНАЯ САХАРНАЯ ПАСТА ДЛЯ ДЕПИЛЯЦИИ - ПЛОТНАЯ</t>
  </si>
  <si>
    <t>ПРОФЕССИОНАЛЬНАЯ САХАРНАЯ ПАСТА ДЛЯ ДЕПИЛЯЦИИ - ЭКСТРА ПЛОТНАЯ (МУЖСКАЯ)</t>
  </si>
  <si>
    <t xml:space="preserve">ПРОФЕССИОНАЛЬНАЯ САХАРНАЯ ПАСТА ДЛЯ ДЕПИЛЯЦИИ – СРЕДНЯЯ-УНИВЕРСАЛЬНАЯ  </t>
  </si>
  <si>
    <t>SUGAR PASTE SOFT</t>
  </si>
  <si>
    <t>SUGAR PASTE SOFT XXX   +18</t>
  </si>
  <si>
    <t>SUGAR PASTE – CARAMEL STRONG</t>
  </si>
  <si>
    <t>SUGAR PASTE – CARAMEL EXTRA STRONG</t>
  </si>
  <si>
    <t>SUGAR PASTE – UNIVERSAL</t>
  </si>
  <si>
    <t>SUGAR PASTE – EASY-LIGHT</t>
  </si>
  <si>
    <t>ПРОФЕССИОНАЛЬНАЯ САХАРНАЯ ПАСТА ДЛЯ ДЕПИЛЯЦИИ – НЕ ТРЕБУЕТ РАЗОГРЕВА  - ЛЕГКАЯ     (быстрая работа)</t>
  </si>
  <si>
    <t>SUGAR PASTE – MEDIUM-SOLID</t>
  </si>
  <si>
    <t>ПРОФЕССИОНАЛЬНАЯ САХАРНАЯ ПАСТА ДЛЯ ДЕПИЛЯЦИИ – НЕ ТРЕБУЕТ РАЗОГРЕВА – СРЕДНЕ-ПЛОТНАЯ   (быстрая работа)</t>
  </si>
  <si>
    <t>ПРОФЕССИОНАЛЬНАЯ САХАРНАЯ ПАСТА ДЛЯ ДЕПИЛЯЦИИ -  СРЕДНЯЯ В КАРТРИДЖЕ</t>
  </si>
  <si>
    <t>ПРОФЕССИОНАЛЬНАЯ САХАРНАЯ ПАСТА ДЛЯ ДЕПИЛЯЦИИ -  ОЧЕНЬ МЯГКАЯ В КАРТРИДЖЕ</t>
  </si>
  <si>
    <t xml:space="preserve">ЛОСЬОН ДЛЯ ПОДГОТОВКИ КОЖИ К ДЕПИЛЯЦИИ  </t>
  </si>
  <si>
    <t xml:space="preserve">LOTION FOR SKIN PREPARATION FOR DEPILATION  </t>
  </si>
  <si>
    <t xml:space="preserve">ГЕЛЬ ДЛЯ ПОДГОТОВКИ КОЖИ К ДЕПИЛЯЦИИ  </t>
  </si>
  <si>
    <t xml:space="preserve">КОСМЕТИЧЕСКАЯ МИНЕРАЛИЗОВАННАЯ ВОДА: КАПЛИ ТИБЕТА  </t>
  </si>
  <si>
    <t>COSMETIC MINERALIZED WATER: DROPS OF TIBET</t>
  </si>
  <si>
    <t xml:space="preserve">GEL TO PREPARE SKIN FOR DEPILATION </t>
  </si>
  <si>
    <t>ТАЛЬК  КЛАССИЧЕСКИЙ</t>
  </si>
  <si>
    <t>TALC CLASSIC</t>
  </si>
  <si>
    <t xml:space="preserve">ТАЛЬК КОСМЕТИЧЕСКИЙ </t>
  </si>
  <si>
    <t xml:space="preserve">COSMETIC TALC </t>
  </si>
  <si>
    <t>КРЕМ-ТАЛЬК КРИОГЕННЫЙ</t>
  </si>
  <si>
    <t>CREAM-TALC CRYOGENIC</t>
  </si>
  <si>
    <t>СКРАБ-ГЕЛЬ  - ВИННЫЙ ПИЛИНГ</t>
  </si>
  <si>
    <t>SCRUB GEL - WINE PEELING</t>
  </si>
  <si>
    <t>СЫВОРОТКА-ЛОСЬОН “2 в 1” -  для замедления роста,  против вросших волос</t>
  </si>
  <si>
    <t>SERUM-LOTION  "2 in 1" - to slow down the growth, against ingrown hairs</t>
  </si>
  <si>
    <t xml:space="preserve">ЛОСЬОН – ЖИДКИЙ ПИНЦЕТ: ПРОТИВ ВРОСШИХ ВОЛОС  </t>
  </si>
  <si>
    <t>LOTION- LIQUID TWEEZERS: Against ingrown hair</t>
  </si>
  <si>
    <t>СЛИВКИ-ЛАТТЕ МАКИАТО</t>
  </si>
  <si>
    <t xml:space="preserve">CREAM-LATTE MACCHIATO </t>
  </si>
  <si>
    <t>КРЕМ-ГЕЛЬ ПЕРЕД ДЕПИЛЯЦИЕЙ: СТОП БОЛЬ</t>
  </si>
  <si>
    <t>CREAM-GEL BEFOR DEPILATION: STOP  PAIN</t>
  </si>
  <si>
    <t xml:space="preserve">МУСС-ОБЛАКО ПОСЛЕ ДЕПИЛЯЦИИ   </t>
  </si>
  <si>
    <t xml:space="preserve">MOUSSE-CLOUD AFTER DEPILATION </t>
  </si>
  <si>
    <t xml:space="preserve">МОЛОЧКО УВЛАЖНЯЮЩЕЕ  И ПИТАТЕЛЬНОЕ </t>
  </si>
  <si>
    <t xml:space="preserve">MILK MOISTURIZING and NOURISHING  </t>
  </si>
  <si>
    <t>ЖИДКИЙ СКАЛЬПЕЛЬ  - ЭКСПРЕСС-РАЗМЯГЧИТЕЛЬ -  ПЕННЫЙ ПИЛИНГ</t>
  </si>
  <si>
    <t>LIQUID SCALPEL - EXPRESS SOFTENERS - FOAM PEELING</t>
  </si>
  <si>
    <t>HYDRO BLADE</t>
  </si>
  <si>
    <t>400 г</t>
  </si>
  <si>
    <t>750 г</t>
  </si>
  <si>
    <t xml:space="preserve">250 ml  </t>
  </si>
  <si>
    <t>200 мл</t>
  </si>
  <si>
    <t>заказ в шт</t>
  </si>
  <si>
    <t>итого</t>
  </si>
  <si>
    <t>120 гр</t>
  </si>
  <si>
    <t>120  гр</t>
  </si>
  <si>
    <t>базовая цена 1 шт</t>
  </si>
  <si>
    <t>Englisch name</t>
  </si>
  <si>
    <t>1500 г</t>
  </si>
  <si>
    <t>ВОСК ГОРЯЧИЙ (ПЛЕНОЧНЫЙ) (королевский шасмин)</t>
  </si>
  <si>
    <t>ВОСК ГОРЯЧИЙ (ПЛЕНОЧНЫЙ) (термальный планктон)</t>
  </si>
  <si>
    <t>ВОСК ГОРЯЧИЙ (ПЛЕНОЧНЫЙ) (водяная лилия)</t>
  </si>
  <si>
    <t>100 г</t>
  </si>
  <si>
    <t>500 г</t>
  </si>
  <si>
    <t>Пленочный воск в гранулах, парафинотерапия</t>
  </si>
  <si>
    <t xml:space="preserve"> </t>
  </si>
  <si>
    <t>HOT WAX (FILM)</t>
  </si>
  <si>
    <t>PARAFFIN "Eastern sweets"</t>
  </si>
  <si>
    <t>вложение</t>
  </si>
  <si>
    <t>АКЦИОННАЯ  СКИДКА 20%</t>
  </si>
  <si>
    <t xml:space="preserve">ПАРАФИН ДЛЯ ЛИЦА, РУК И НОГ  ("Восточные сладости" для вос-ния и питания кожи) в ассорт.  </t>
  </si>
  <si>
    <t xml:space="preserve"> цена салона</t>
  </si>
  <si>
    <t xml:space="preserve">                                                                Сахарная паста и  карамель для профессионального использования  </t>
  </si>
  <si>
    <t xml:space="preserve">  розница</t>
  </si>
  <si>
    <t>наименование</t>
  </si>
  <si>
    <t xml:space="preserve">Компания "Профикс"  </t>
  </si>
  <si>
    <t>г. Екатеринбург ул. Амундсена 56 А оф 5</t>
  </si>
  <si>
    <t xml:space="preserve">тел. (343) 216-53-09  </t>
  </si>
  <si>
    <t>e-mail: prof-com@yandex.ru</t>
  </si>
  <si>
    <t>www.profiks-company.ru</t>
  </si>
  <si>
    <t>Прайс-лист от 20 февраля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</si>
</sst>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2" fontId="3" fillId="2" borderId="1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0" applyFont="1" applyAlignment="1">
      <alignment horizontal="left"/>
    </xf>
    <xf numFmtId="0" fontId="5" fillId="0" borderId="0" xfId="1" applyFont="1" applyAlignment="1"/>
    <xf numFmtId="0" fontId="0" fillId="3" borderId="1" xfId="0" applyFill="1" applyBorder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/>
    </xf>
    <xf numFmtId="12" fontId="3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/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</cellXfs>
  <cellStyles count="2">
    <cellStyle name="Legal 8½ x 14 in" xfId="1"/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1</xdr:col>
      <xdr:colOff>2843473</xdr:colOff>
      <xdr:row>0</xdr:row>
      <xdr:rowOff>134640</xdr:rowOff>
    </xdr:to>
    <xdr:pic>
      <xdr:nvPicPr>
        <xdr:cNvPr id="2" name="Рисунок 1" descr="C:\Documents and Settings\Артем\Рабочий стол\26-02-2016_12-07-33\профикс логотип_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3299149" cy="6593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0</xdr:row>
      <xdr:rowOff>104774</xdr:rowOff>
    </xdr:from>
    <xdr:to>
      <xdr:col>1</xdr:col>
      <xdr:colOff>3381374</xdr:colOff>
      <xdr:row>0</xdr:row>
      <xdr:rowOff>838199</xdr:rowOff>
    </xdr:to>
    <xdr:pic>
      <xdr:nvPicPr>
        <xdr:cNvPr id="3" name="Рисунок 2" descr="C:\Documents and Settings\Артем\Рабочий стол\26-02-2016_12-07-33\профикс логотип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" y="104774"/>
          <a:ext cx="3857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B12" sqref="B12"/>
    </sheetView>
  </sheetViews>
  <sheetFormatPr defaultRowHeight="15" x14ac:dyDescent="0.25"/>
  <cols>
    <col min="1" max="1" width="9.140625" style="1" customWidth="1"/>
    <col min="2" max="2" width="60.28515625" style="1" customWidth="1"/>
    <col min="3" max="3" width="28.85546875" style="1" hidden="1" customWidth="1"/>
    <col min="4" max="4" width="8.7109375" style="1" customWidth="1"/>
    <col min="5" max="5" width="7.42578125" style="1" hidden="1" customWidth="1"/>
    <col min="6" max="6" width="10.5703125" style="1" hidden="1" customWidth="1"/>
    <col min="7" max="7" width="14.42578125" style="1" hidden="1" customWidth="1"/>
    <col min="8" max="8" width="11.42578125" style="1" hidden="1" customWidth="1"/>
    <col min="9" max="9" width="8.85546875" style="1" hidden="1" customWidth="1"/>
    <col min="10" max="10" width="9.7109375" style="1" customWidth="1"/>
    <col min="11" max="11" width="10.42578125" style="1" customWidth="1"/>
    <col min="12" max="16384" width="9.140625" style="1"/>
  </cols>
  <sheetData>
    <row r="1" spans="1:11" ht="66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 x14ac:dyDescent="0.25">
      <c r="A2" s="14" t="s">
        <v>83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0.25" customHeight="1" x14ac:dyDescent="0.25">
      <c r="A3" s="15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0.25" customHeight="1" x14ac:dyDescent="0.25">
      <c r="A4" s="16" t="s">
        <v>85</v>
      </c>
      <c r="C4" s="13"/>
      <c r="D4" s="34"/>
      <c r="E4" s="13"/>
      <c r="F4" s="13"/>
      <c r="G4" s="13"/>
      <c r="H4" s="13"/>
      <c r="I4" s="13"/>
      <c r="K4" s="13"/>
    </row>
    <row r="5" spans="1:11" ht="20.25" customHeight="1" x14ac:dyDescent="0.25">
      <c r="A5" s="16" t="s">
        <v>86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8.75" customHeight="1" x14ac:dyDescent="0.25">
      <c r="A6" s="16" t="s">
        <v>87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.75" customHeight="1" thickBot="1" x14ac:dyDescent="0.3">
      <c r="A7" s="14" t="s">
        <v>88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42.75" customHeight="1" x14ac:dyDescent="0.25">
      <c r="A8" s="35" t="s">
        <v>6</v>
      </c>
      <c r="B8" s="20" t="s">
        <v>82</v>
      </c>
      <c r="C8" s="21" t="s">
        <v>65</v>
      </c>
      <c r="D8" s="21" t="s">
        <v>5</v>
      </c>
      <c r="E8" s="22" t="s">
        <v>76</v>
      </c>
      <c r="F8" s="22" t="s">
        <v>64</v>
      </c>
      <c r="G8" s="22" t="s">
        <v>77</v>
      </c>
      <c r="H8" s="21" t="s">
        <v>60</v>
      </c>
      <c r="I8" s="21" t="s">
        <v>61</v>
      </c>
      <c r="J8" s="22" t="s">
        <v>79</v>
      </c>
      <c r="K8" s="23" t="s">
        <v>81</v>
      </c>
    </row>
    <row r="9" spans="1:11" ht="20.25" customHeight="1" x14ac:dyDescent="0.25">
      <c r="A9" s="36"/>
      <c r="B9" s="41" t="s">
        <v>80</v>
      </c>
      <c r="C9" s="17"/>
      <c r="D9" s="17"/>
      <c r="E9" s="17"/>
      <c r="F9" s="17"/>
      <c r="G9" s="17"/>
      <c r="H9" s="17"/>
      <c r="I9" s="17"/>
      <c r="J9" s="17"/>
      <c r="K9" s="24"/>
    </row>
    <row r="10" spans="1:11" ht="33.75" customHeight="1" x14ac:dyDescent="0.25">
      <c r="A10" s="37">
        <v>11111</v>
      </c>
      <c r="B10" s="42" t="s">
        <v>10</v>
      </c>
      <c r="C10" s="4" t="s">
        <v>16</v>
      </c>
      <c r="D10" s="2" t="s">
        <v>56</v>
      </c>
      <c r="E10" s="10">
        <v>18</v>
      </c>
      <c r="F10" s="8">
        <v>192</v>
      </c>
      <c r="G10" s="9">
        <f>F10*0.8</f>
        <v>153.60000000000002</v>
      </c>
      <c r="H10" s="5"/>
      <c r="I10" s="5">
        <f>G10*H10</f>
        <v>0</v>
      </c>
      <c r="J10" s="47">
        <v>277</v>
      </c>
      <c r="K10" s="50">
        <f>J10*1.5</f>
        <v>415.5</v>
      </c>
    </row>
    <row r="11" spans="1:11" ht="33.75" customHeight="1" x14ac:dyDescent="0.25">
      <c r="A11" s="37">
        <v>11112</v>
      </c>
      <c r="B11" s="42" t="s">
        <v>8</v>
      </c>
      <c r="C11" s="4" t="s">
        <v>9</v>
      </c>
      <c r="D11" s="2" t="s">
        <v>56</v>
      </c>
      <c r="E11" s="10">
        <v>18</v>
      </c>
      <c r="F11" s="8">
        <v>192</v>
      </c>
      <c r="G11" s="9">
        <f t="shared" ref="G11:G50" si="0">F11*0.8</f>
        <v>153.60000000000002</v>
      </c>
      <c r="H11" s="5"/>
      <c r="I11" s="5">
        <f t="shared" ref="I11:I50" si="1">G11*H11</f>
        <v>0</v>
      </c>
      <c r="J11" s="47">
        <v>277</v>
      </c>
      <c r="K11" s="50">
        <f t="shared" ref="K11:K50" si="2">J11*1.5</f>
        <v>415.5</v>
      </c>
    </row>
    <row r="12" spans="1:11" ht="33.75" customHeight="1" x14ac:dyDescent="0.25">
      <c r="A12" s="37">
        <v>11113</v>
      </c>
      <c r="B12" s="42" t="s">
        <v>11</v>
      </c>
      <c r="C12" s="4" t="s">
        <v>17</v>
      </c>
      <c r="D12" s="2" t="s">
        <v>56</v>
      </c>
      <c r="E12" s="10">
        <v>18</v>
      </c>
      <c r="F12" s="8">
        <v>192</v>
      </c>
      <c r="G12" s="9">
        <f t="shared" si="0"/>
        <v>153.60000000000002</v>
      </c>
      <c r="H12" s="5"/>
      <c r="I12" s="5">
        <f t="shared" si="1"/>
        <v>0</v>
      </c>
      <c r="J12" s="47">
        <v>277</v>
      </c>
      <c r="K12" s="50">
        <f t="shared" si="2"/>
        <v>415.5</v>
      </c>
    </row>
    <row r="13" spans="1:11" ht="33.75" customHeight="1" x14ac:dyDescent="0.25">
      <c r="A13" s="37">
        <v>11114</v>
      </c>
      <c r="B13" s="42" t="s">
        <v>13</v>
      </c>
      <c r="C13" s="4" t="s">
        <v>18</v>
      </c>
      <c r="D13" s="2" t="s">
        <v>56</v>
      </c>
      <c r="E13" s="10">
        <v>18</v>
      </c>
      <c r="F13" s="8">
        <v>192</v>
      </c>
      <c r="G13" s="9">
        <f t="shared" si="0"/>
        <v>153.60000000000002</v>
      </c>
      <c r="H13" s="5"/>
      <c r="I13" s="5">
        <f t="shared" si="1"/>
        <v>0</v>
      </c>
      <c r="J13" s="47">
        <v>277</v>
      </c>
      <c r="K13" s="50">
        <f t="shared" si="2"/>
        <v>415.5</v>
      </c>
    </row>
    <row r="14" spans="1:11" ht="33.75" customHeight="1" x14ac:dyDescent="0.25">
      <c r="A14" s="37">
        <v>11115</v>
      </c>
      <c r="B14" s="42" t="s">
        <v>15</v>
      </c>
      <c r="C14" s="4" t="s">
        <v>20</v>
      </c>
      <c r="D14" s="2" t="s">
        <v>56</v>
      </c>
      <c r="E14" s="10">
        <v>18</v>
      </c>
      <c r="F14" s="8">
        <v>192</v>
      </c>
      <c r="G14" s="9">
        <f t="shared" si="0"/>
        <v>153.60000000000002</v>
      </c>
      <c r="H14" s="5"/>
      <c r="I14" s="5">
        <f t="shared" si="1"/>
        <v>0</v>
      </c>
      <c r="J14" s="47">
        <v>277</v>
      </c>
      <c r="K14" s="50">
        <f t="shared" si="2"/>
        <v>415.5</v>
      </c>
    </row>
    <row r="15" spans="1:11" ht="33.75" customHeight="1" x14ac:dyDescent="0.25">
      <c r="A15" s="37">
        <v>11116</v>
      </c>
      <c r="B15" s="42" t="s">
        <v>10</v>
      </c>
      <c r="C15" s="4" t="s">
        <v>16</v>
      </c>
      <c r="D15" s="2" t="s">
        <v>57</v>
      </c>
      <c r="E15" s="10">
        <v>12</v>
      </c>
      <c r="F15" s="8">
        <v>286</v>
      </c>
      <c r="G15" s="9">
        <f t="shared" si="0"/>
        <v>228.8</v>
      </c>
      <c r="H15" s="5"/>
      <c r="I15" s="5">
        <f t="shared" si="1"/>
        <v>0</v>
      </c>
      <c r="J15" s="47">
        <f t="shared" ref="J10:J28" si="3">G15*1.8</f>
        <v>411.84000000000003</v>
      </c>
      <c r="K15" s="50">
        <f t="shared" si="2"/>
        <v>617.76</v>
      </c>
    </row>
    <row r="16" spans="1:11" ht="33.75" customHeight="1" x14ac:dyDescent="0.25">
      <c r="A16" s="37">
        <v>11117</v>
      </c>
      <c r="B16" s="42" t="s">
        <v>8</v>
      </c>
      <c r="C16" s="4" t="s">
        <v>9</v>
      </c>
      <c r="D16" s="2" t="s">
        <v>57</v>
      </c>
      <c r="E16" s="10">
        <v>12</v>
      </c>
      <c r="F16" s="8">
        <v>286</v>
      </c>
      <c r="G16" s="9">
        <f t="shared" si="0"/>
        <v>228.8</v>
      </c>
      <c r="H16" s="5"/>
      <c r="I16" s="5">
        <f t="shared" si="1"/>
        <v>0</v>
      </c>
      <c r="J16" s="47">
        <f t="shared" si="3"/>
        <v>411.84000000000003</v>
      </c>
      <c r="K16" s="50">
        <f t="shared" si="2"/>
        <v>617.76</v>
      </c>
    </row>
    <row r="17" spans="1:11" ht="33.75" customHeight="1" x14ac:dyDescent="0.25">
      <c r="A17" s="37">
        <v>11118</v>
      </c>
      <c r="B17" s="42" t="s">
        <v>12</v>
      </c>
      <c r="C17" s="4" t="s">
        <v>17</v>
      </c>
      <c r="D17" s="2" t="s">
        <v>57</v>
      </c>
      <c r="E17" s="10">
        <v>12</v>
      </c>
      <c r="F17" s="8">
        <v>286</v>
      </c>
      <c r="G17" s="9">
        <f t="shared" si="0"/>
        <v>228.8</v>
      </c>
      <c r="H17" s="5"/>
      <c r="I17" s="5">
        <f t="shared" si="1"/>
        <v>0</v>
      </c>
      <c r="J17" s="47">
        <f t="shared" si="3"/>
        <v>411.84000000000003</v>
      </c>
      <c r="K17" s="50">
        <f t="shared" si="2"/>
        <v>617.76</v>
      </c>
    </row>
    <row r="18" spans="1:11" ht="33.75" customHeight="1" x14ac:dyDescent="0.25">
      <c r="A18" s="37">
        <v>11119</v>
      </c>
      <c r="B18" s="42" t="s">
        <v>13</v>
      </c>
      <c r="C18" s="4" t="s">
        <v>18</v>
      </c>
      <c r="D18" s="2" t="s">
        <v>57</v>
      </c>
      <c r="E18" s="10">
        <v>12</v>
      </c>
      <c r="F18" s="8">
        <v>286</v>
      </c>
      <c r="G18" s="9">
        <f t="shared" si="0"/>
        <v>228.8</v>
      </c>
      <c r="H18" s="5"/>
      <c r="I18" s="5">
        <f t="shared" si="1"/>
        <v>0</v>
      </c>
      <c r="J18" s="47">
        <f t="shared" si="3"/>
        <v>411.84000000000003</v>
      </c>
      <c r="K18" s="50">
        <f t="shared" si="2"/>
        <v>617.76</v>
      </c>
    </row>
    <row r="19" spans="1:11" ht="33.75" customHeight="1" x14ac:dyDescent="0.25">
      <c r="A19" s="37">
        <v>11120</v>
      </c>
      <c r="B19" s="42" t="s">
        <v>14</v>
      </c>
      <c r="C19" s="4" t="s">
        <v>19</v>
      </c>
      <c r="D19" s="2" t="s">
        <v>57</v>
      </c>
      <c r="E19" s="10">
        <v>12</v>
      </c>
      <c r="F19" s="8">
        <v>286</v>
      </c>
      <c r="G19" s="9">
        <f t="shared" si="0"/>
        <v>228.8</v>
      </c>
      <c r="H19" s="5"/>
      <c r="I19" s="5">
        <f t="shared" si="1"/>
        <v>0</v>
      </c>
      <c r="J19" s="47">
        <f t="shared" si="3"/>
        <v>411.84000000000003</v>
      </c>
      <c r="K19" s="50">
        <f t="shared" si="2"/>
        <v>617.76</v>
      </c>
    </row>
    <row r="20" spans="1:11" ht="33.75" customHeight="1" x14ac:dyDescent="0.25">
      <c r="A20" s="37">
        <v>11143</v>
      </c>
      <c r="B20" s="42" t="s">
        <v>15</v>
      </c>
      <c r="C20" s="4" t="s">
        <v>20</v>
      </c>
      <c r="D20" s="2" t="s">
        <v>57</v>
      </c>
      <c r="E20" s="10">
        <v>12</v>
      </c>
      <c r="F20" s="8">
        <v>286</v>
      </c>
      <c r="G20" s="9">
        <f t="shared" si="0"/>
        <v>228.8</v>
      </c>
      <c r="H20" s="5"/>
      <c r="I20" s="5">
        <f t="shared" si="1"/>
        <v>0</v>
      </c>
      <c r="J20" s="47">
        <f t="shared" si="3"/>
        <v>411.84000000000003</v>
      </c>
      <c r="K20" s="50">
        <f t="shared" si="2"/>
        <v>617.76</v>
      </c>
    </row>
    <row r="21" spans="1:11" ht="33.75" customHeight="1" x14ac:dyDescent="0.25">
      <c r="A21" s="37">
        <v>11124</v>
      </c>
      <c r="B21" s="42" t="s">
        <v>22</v>
      </c>
      <c r="C21" s="4" t="s">
        <v>21</v>
      </c>
      <c r="D21" s="2" t="s">
        <v>57</v>
      </c>
      <c r="E21" s="10">
        <v>12</v>
      </c>
      <c r="F21" s="8">
        <v>286</v>
      </c>
      <c r="G21" s="9">
        <f t="shared" si="0"/>
        <v>228.8</v>
      </c>
      <c r="H21" s="5"/>
      <c r="I21" s="5">
        <f t="shared" si="1"/>
        <v>0</v>
      </c>
      <c r="J21" s="47">
        <f t="shared" si="3"/>
        <v>411.84000000000003</v>
      </c>
      <c r="K21" s="50">
        <f t="shared" si="2"/>
        <v>617.76</v>
      </c>
    </row>
    <row r="22" spans="1:11" ht="33.75" customHeight="1" x14ac:dyDescent="0.25">
      <c r="A22" s="37">
        <v>11125</v>
      </c>
      <c r="B22" s="42" t="s">
        <v>24</v>
      </c>
      <c r="C22" s="4" t="s">
        <v>23</v>
      </c>
      <c r="D22" s="2" t="s">
        <v>57</v>
      </c>
      <c r="E22" s="10">
        <v>12</v>
      </c>
      <c r="F22" s="8">
        <v>286</v>
      </c>
      <c r="G22" s="9">
        <f t="shared" si="0"/>
        <v>228.8</v>
      </c>
      <c r="H22" s="5"/>
      <c r="I22" s="5">
        <f t="shared" si="1"/>
        <v>0</v>
      </c>
      <c r="J22" s="47">
        <f t="shared" si="3"/>
        <v>411.84000000000003</v>
      </c>
      <c r="K22" s="50">
        <f t="shared" si="2"/>
        <v>617.76</v>
      </c>
    </row>
    <row r="23" spans="1:11" ht="33.75" customHeight="1" x14ac:dyDescent="0.25">
      <c r="A23" s="37">
        <v>11141</v>
      </c>
      <c r="B23" s="42" t="s">
        <v>10</v>
      </c>
      <c r="C23" s="4" t="s">
        <v>16</v>
      </c>
      <c r="D23" s="2" t="s">
        <v>66</v>
      </c>
      <c r="E23" s="10">
        <v>8</v>
      </c>
      <c r="F23" s="8">
        <v>514</v>
      </c>
      <c r="G23" s="9">
        <f t="shared" si="0"/>
        <v>411.20000000000005</v>
      </c>
      <c r="H23" s="5"/>
      <c r="I23" s="5">
        <f t="shared" si="1"/>
        <v>0</v>
      </c>
      <c r="J23" s="47">
        <f t="shared" si="3"/>
        <v>740.16000000000008</v>
      </c>
      <c r="K23" s="25">
        <v>1111</v>
      </c>
    </row>
    <row r="24" spans="1:11" ht="33.75" customHeight="1" x14ac:dyDescent="0.25">
      <c r="A24" s="37">
        <v>11142</v>
      </c>
      <c r="B24" s="42" t="s">
        <v>8</v>
      </c>
      <c r="C24" s="4" t="s">
        <v>9</v>
      </c>
      <c r="D24" s="2" t="s">
        <v>66</v>
      </c>
      <c r="E24" s="10">
        <v>8</v>
      </c>
      <c r="F24" s="8">
        <v>514</v>
      </c>
      <c r="G24" s="9">
        <f t="shared" si="0"/>
        <v>411.20000000000005</v>
      </c>
      <c r="H24" s="5"/>
      <c r="I24" s="5">
        <f t="shared" si="1"/>
        <v>0</v>
      </c>
      <c r="J24" s="47">
        <f t="shared" si="3"/>
        <v>740.16000000000008</v>
      </c>
      <c r="K24" s="25">
        <v>1111</v>
      </c>
    </row>
    <row r="25" spans="1:11" ht="33.75" customHeight="1" x14ac:dyDescent="0.25">
      <c r="A25" s="37">
        <v>11144</v>
      </c>
      <c r="B25" s="42" t="s">
        <v>13</v>
      </c>
      <c r="C25" s="4" t="s">
        <v>18</v>
      </c>
      <c r="D25" s="2" t="s">
        <v>66</v>
      </c>
      <c r="E25" s="10">
        <v>8</v>
      </c>
      <c r="F25" s="8">
        <v>514</v>
      </c>
      <c r="G25" s="9">
        <f t="shared" si="0"/>
        <v>411.20000000000005</v>
      </c>
      <c r="H25" s="5"/>
      <c r="I25" s="5">
        <f t="shared" si="1"/>
        <v>0</v>
      </c>
      <c r="J25" s="47">
        <f t="shared" si="3"/>
        <v>740.16000000000008</v>
      </c>
      <c r="K25" s="25">
        <v>1111</v>
      </c>
    </row>
    <row r="26" spans="1:11" ht="33.75" customHeight="1" x14ac:dyDescent="0.25">
      <c r="A26" s="37">
        <v>11121</v>
      </c>
      <c r="B26" s="42" t="s">
        <v>25</v>
      </c>
      <c r="C26" s="4" t="s">
        <v>16</v>
      </c>
      <c r="D26" s="2" t="s">
        <v>1</v>
      </c>
      <c r="E26" s="10">
        <v>20</v>
      </c>
      <c r="F26" s="8">
        <v>90</v>
      </c>
      <c r="G26" s="9">
        <f t="shared" si="0"/>
        <v>72</v>
      </c>
      <c r="H26" s="5"/>
      <c r="I26" s="5">
        <f t="shared" si="1"/>
        <v>0</v>
      </c>
      <c r="J26" s="47">
        <f t="shared" si="3"/>
        <v>129.6</v>
      </c>
      <c r="K26" s="25">
        <v>195</v>
      </c>
    </row>
    <row r="27" spans="1:11" ht="33.75" customHeight="1" x14ac:dyDescent="0.25">
      <c r="A27" s="37">
        <v>11122</v>
      </c>
      <c r="B27" s="42" t="s">
        <v>26</v>
      </c>
      <c r="C27" s="4" t="s">
        <v>17</v>
      </c>
      <c r="D27" s="2" t="s">
        <v>1</v>
      </c>
      <c r="E27" s="10">
        <v>20</v>
      </c>
      <c r="F27" s="8">
        <v>90</v>
      </c>
      <c r="G27" s="9">
        <f t="shared" si="0"/>
        <v>72</v>
      </c>
      <c r="H27" s="5"/>
      <c r="I27" s="5">
        <f t="shared" si="1"/>
        <v>0</v>
      </c>
      <c r="J27" s="47">
        <f t="shared" si="3"/>
        <v>129.6</v>
      </c>
      <c r="K27" s="25">
        <v>195</v>
      </c>
    </row>
    <row r="28" spans="1:11" ht="33.75" customHeight="1" x14ac:dyDescent="0.25">
      <c r="A28" s="37">
        <v>11123</v>
      </c>
      <c r="B28" s="42" t="s">
        <v>25</v>
      </c>
      <c r="C28" s="4" t="s">
        <v>9</v>
      </c>
      <c r="D28" s="2" t="s">
        <v>1</v>
      </c>
      <c r="E28" s="10">
        <v>20</v>
      </c>
      <c r="F28" s="8">
        <v>90</v>
      </c>
      <c r="G28" s="9">
        <f t="shared" si="0"/>
        <v>72</v>
      </c>
      <c r="H28" s="5"/>
      <c r="I28" s="5">
        <f t="shared" si="1"/>
        <v>0</v>
      </c>
      <c r="J28" s="47">
        <f t="shared" si="3"/>
        <v>129.6</v>
      </c>
      <c r="K28" s="25">
        <v>195</v>
      </c>
    </row>
    <row r="29" spans="1:11" ht="15" customHeight="1" x14ac:dyDescent="0.25">
      <c r="A29" s="38"/>
      <c r="B29" s="43" t="s">
        <v>72</v>
      </c>
      <c r="C29" s="18"/>
      <c r="D29" s="18"/>
      <c r="E29" s="11"/>
      <c r="F29" s="8"/>
      <c r="G29" s="9" t="s">
        <v>73</v>
      </c>
      <c r="H29" s="5"/>
      <c r="I29" s="5" t="s">
        <v>73</v>
      </c>
      <c r="J29" s="48" t="s">
        <v>73</v>
      </c>
      <c r="K29" s="26" t="s">
        <v>73</v>
      </c>
    </row>
    <row r="30" spans="1:11" x14ac:dyDescent="0.25">
      <c r="A30" s="37">
        <v>11145</v>
      </c>
      <c r="B30" s="42" t="s">
        <v>67</v>
      </c>
      <c r="C30" s="4" t="s">
        <v>74</v>
      </c>
      <c r="D30" s="2" t="s">
        <v>70</v>
      </c>
      <c r="E30" s="10">
        <v>10</v>
      </c>
      <c r="F30" s="8">
        <v>80</v>
      </c>
      <c r="G30" s="9">
        <f t="shared" si="0"/>
        <v>64</v>
      </c>
      <c r="H30" s="5"/>
      <c r="I30" s="5">
        <f t="shared" si="1"/>
        <v>0</v>
      </c>
      <c r="J30" s="47">
        <f>G30*1.8</f>
        <v>115.2</v>
      </c>
      <c r="K30" s="50">
        <f t="shared" si="2"/>
        <v>172.8</v>
      </c>
    </row>
    <row r="31" spans="1:11" x14ac:dyDescent="0.25">
      <c r="A31" s="37">
        <v>11146</v>
      </c>
      <c r="B31" s="42" t="s">
        <v>68</v>
      </c>
      <c r="C31" s="4" t="s">
        <v>74</v>
      </c>
      <c r="D31" s="2" t="s">
        <v>70</v>
      </c>
      <c r="E31" s="10">
        <v>10</v>
      </c>
      <c r="F31" s="8">
        <v>80</v>
      </c>
      <c r="G31" s="9">
        <f t="shared" si="0"/>
        <v>64</v>
      </c>
      <c r="H31" s="5"/>
      <c r="I31" s="5">
        <f t="shared" si="1"/>
        <v>0</v>
      </c>
      <c r="J31" s="47">
        <f>G31*1.8</f>
        <v>115.2</v>
      </c>
      <c r="K31" s="50">
        <f t="shared" si="2"/>
        <v>172.8</v>
      </c>
    </row>
    <row r="32" spans="1:11" x14ac:dyDescent="0.25">
      <c r="A32" s="37">
        <v>11147</v>
      </c>
      <c r="B32" s="42" t="s">
        <v>69</v>
      </c>
      <c r="C32" s="4" t="s">
        <v>74</v>
      </c>
      <c r="D32" s="2" t="s">
        <v>70</v>
      </c>
      <c r="E32" s="10">
        <v>10</v>
      </c>
      <c r="F32" s="8">
        <v>80</v>
      </c>
      <c r="G32" s="9">
        <f t="shared" si="0"/>
        <v>64</v>
      </c>
      <c r="H32" s="5"/>
      <c r="I32" s="5">
        <f t="shared" si="1"/>
        <v>0</v>
      </c>
      <c r="J32" s="47">
        <f>G32*1.8</f>
        <v>115.2</v>
      </c>
      <c r="K32" s="50">
        <f t="shared" si="2"/>
        <v>172.8</v>
      </c>
    </row>
    <row r="33" spans="1:11" ht="33.75" hidden="1" customHeight="1" x14ac:dyDescent="0.25">
      <c r="A33" s="39">
        <v>11148</v>
      </c>
      <c r="B33" s="44" t="s">
        <v>78</v>
      </c>
      <c r="C33" s="4" t="s">
        <v>75</v>
      </c>
      <c r="D33" s="19" t="s">
        <v>71</v>
      </c>
      <c r="E33" s="10">
        <v>12</v>
      </c>
      <c r="F33" s="8" t="s">
        <v>73</v>
      </c>
      <c r="G33" s="9" t="s">
        <v>73</v>
      </c>
      <c r="H33" s="5"/>
      <c r="I33" s="5" t="s">
        <v>73</v>
      </c>
      <c r="J33" s="47" t="s">
        <v>73</v>
      </c>
      <c r="K33" s="50" t="s">
        <v>73</v>
      </c>
    </row>
    <row r="34" spans="1:11" ht="15" customHeight="1" x14ac:dyDescent="0.25">
      <c r="A34" s="38"/>
      <c r="B34" s="43" t="s">
        <v>3</v>
      </c>
      <c r="C34" s="18"/>
      <c r="D34" s="18"/>
      <c r="E34" s="11"/>
      <c r="F34" s="8"/>
      <c r="G34" s="9" t="s">
        <v>73</v>
      </c>
      <c r="H34" s="5"/>
      <c r="I34" s="5" t="s">
        <v>73</v>
      </c>
      <c r="J34" s="48" t="s">
        <v>73</v>
      </c>
      <c r="K34" s="51" t="s">
        <v>73</v>
      </c>
    </row>
    <row r="35" spans="1:11" x14ac:dyDescent="0.25">
      <c r="A35" s="37">
        <v>11126</v>
      </c>
      <c r="B35" s="42" t="s">
        <v>27</v>
      </c>
      <c r="C35" s="3" t="s">
        <v>28</v>
      </c>
      <c r="D35" s="2" t="s">
        <v>0</v>
      </c>
      <c r="E35" s="10">
        <v>12</v>
      </c>
      <c r="F35" s="8">
        <v>135</v>
      </c>
      <c r="G35" s="9">
        <f t="shared" si="0"/>
        <v>108</v>
      </c>
      <c r="H35" s="5"/>
      <c r="I35" s="5">
        <f t="shared" si="1"/>
        <v>0</v>
      </c>
      <c r="J35" s="47">
        <f t="shared" ref="J35:J47" si="4">G35*1.8</f>
        <v>194.4</v>
      </c>
      <c r="K35" s="50">
        <f t="shared" si="2"/>
        <v>291.60000000000002</v>
      </c>
    </row>
    <row r="36" spans="1:11" x14ac:dyDescent="0.25">
      <c r="A36" s="37">
        <v>11127</v>
      </c>
      <c r="B36" s="42" t="s">
        <v>39</v>
      </c>
      <c r="C36" s="3" t="s">
        <v>40</v>
      </c>
      <c r="D36" s="2" t="s">
        <v>56</v>
      </c>
      <c r="E36" s="10">
        <v>18</v>
      </c>
      <c r="F36" s="8">
        <v>173</v>
      </c>
      <c r="G36" s="9">
        <f t="shared" si="0"/>
        <v>138.4</v>
      </c>
      <c r="H36" s="5"/>
      <c r="I36" s="5">
        <f t="shared" si="1"/>
        <v>0</v>
      </c>
      <c r="J36" s="47">
        <v>250</v>
      </c>
      <c r="K36" s="25">
        <f t="shared" si="2"/>
        <v>375</v>
      </c>
    </row>
    <row r="37" spans="1:11" x14ac:dyDescent="0.25">
      <c r="A37" s="37">
        <v>11128</v>
      </c>
      <c r="B37" s="42" t="s">
        <v>29</v>
      </c>
      <c r="C37" s="3" t="s">
        <v>32</v>
      </c>
      <c r="D37" s="2" t="s">
        <v>59</v>
      </c>
      <c r="E37" s="10">
        <v>12</v>
      </c>
      <c r="F37" s="8">
        <v>133</v>
      </c>
      <c r="G37" s="9">
        <f t="shared" si="0"/>
        <v>106.4</v>
      </c>
      <c r="H37" s="5"/>
      <c r="I37" s="5">
        <f t="shared" si="1"/>
        <v>0</v>
      </c>
      <c r="J37" s="47">
        <f t="shared" si="4"/>
        <v>191.52</v>
      </c>
      <c r="K37" s="25">
        <v>288</v>
      </c>
    </row>
    <row r="38" spans="1:11" x14ac:dyDescent="0.25">
      <c r="A38" s="37">
        <v>11129</v>
      </c>
      <c r="B38" s="42" t="s">
        <v>33</v>
      </c>
      <c r="C38" s="3" t="s">
        <v>34</v>
      </c>
      <c r="D38" s="2" t="s">
        <v>62</v>
      </c>
      <c r="E38" s="10">
        <v>15</v>
      </c>
      <c r="F38" s="8">
        <v>113</v>
      </c>
      <c r="G38" s="9">
        <f t="shared" si="0"/>
        <v>90.4</v>
      </c>
      <c r="H38" s="5"/>
      <c r="I38" s="5">
        <f t="shared" si="1"/>
        <v>0</v>
      </c>
      <c r="J38" s="47">
        <f t="shared" si="4"/>
        <v>162.72000000000003</v>
      </c>
      <c r="K38" s="25">
        <v>245</v>
      </c>
    </row>
    <row r="39" spans="1:11" x14ac:dyDescent="0.25">
      <c r="A39" s="37">
        <v>11130</v>
      </c>
      <c r="B39" s="42" t="s">
        <v>35</v>
      </c>
      <c r="C39" s="3" t="s">
        <v>36</v>
      </c>
      <c r="D39" s="2" t="s">
        <v>62</v>
      </c>
      <c r="E39" s="10">
        <v>15</v>
      </c>
      <c r="F39" s="8">
        <v>113</v>
      </c>
      <c r="G39" s="9">
        <f t="shared" si="0"/>
        <v>90.4</v>
      </c>
      <c r="H39" s="5"/>
      <c r="I39" s="5">
        <f t="shared" si="1"/>
        <v>0</v>
      </c>
      <c r="J39" s="47">
        <f t="shared" si="4"/>
        <v>162.72000000000003</v>
      </c>
      <c r="K39" s="25">
        <v>245</v>
      </c>
    </row>
    <row r="40" spans="1:11" x14ac:dyDescent="0.25">
      <c r="A40" s="37">
        <v>11134</v>
      </c>
      <c r="B40" s="42" t="s">
        <v>37</v>
      </c>
      <c r="C40" s="3" t="s">
        <v>38</v>
      </c>
      <c r="D40" s="2" t="s">
        <v>63</v>
      </c>
      <c r="E40" s="10">
        <v>15</v>
      </c>
      <c r="F40" s="8">
        <v>125</v>
      </c>
      <c r="G40" s="9">
        <f t="shared" si="0"/>
        <v>100</v>
      </c>
      <c r="H40" s="5"/>
      <c r="I40" s="5">
        <f t="shared" si="1"/>
        <v>0</v>
      </c>
      <c r="J40" s="47">
        <f t="shared" si="4"/>
        <v>180</v>
      </c>
      <c r="K40" s="25">
        <f t="shared" si="2"/>
        <v>270</v>
      </c>
    </row>
    <row r="41" spans="1:11" ht="32.25" customHeight="1" x14ac:dyDescent="0.25">
      <c r="A41" s="37">
        <v>11131</v>
      </c>
      <c r="B41" s="42" t="s">
        <v>41</v>
      </c>
      <c r="C41" s="4" t="s">
        <v>42</v>
      </c>
      <c r="D41" s="2" t="s">
        <v>2</v>
      </c>
      <c r="E41" s="10">
        <v>12</v>
      </c>
      <c r="F41" s="8">
        <v>120</v>
      </c>
      <c r="G41" s="9">
        <f t="shared" si="0"/>
        <v>96</v>
      </c>
      <c r="H41" s="5"/>
      <c r="I41" s="5">
        <f t="shared" si="1"/>
        <v>0</v>
      </c>
      <c r="J41" s="47">
        <f t="shared" si="4"/>
        <v>172.8</v>
      </c>
      <c r="K41" s="25">
        <v>260</v>
      </c>
    </row>
    <row r="42" spans="1:11" x14ac:dyDescent="0.25">
      <c r="A42" s="37">
        <v>11132</v>
      </c>
      <c r="B42" s="42" t="s">
        <v>45</v>
      </c>
      <c r="C42" s="4" t="s">
        <v>46</v>
      </c>
      <c r="D42" s="2" t="s">
        <v>59</v>
      </c>
      <c r="E42" s="10">
        <v>12</v>
      </c>
      <c r="F42" s="8">
        <v>173</v>
      </c>
      <c r="G42" s="9">
        <f t="shared" si="0"/>
        <v>138.4</v>
      </c>
      <c r="H42" s="5"/>
      <c r="I42" s="5">
        <f t="shared" si="1"/>
        <v>0</v>
      </c>
      <c r="J42" s="47">
        <v>250</v>
      </c>
      <c r="K42" s="25">
        <f t="shared" si="2"/>
        <v>375</v>
      </c>
    </row>
    <row r="43" spans="1:11" x14ac:dyDescent="0.25">
      <c r="A43" s="37">
        <v>11133</v>
      </c>
      <c r="B43" s="42" t="s">
        <v>49</v>
      </c>
      <c r="C43" s="4" t="s">
        <v>50</v>
      </c>
      <c r="D43" s="2" t="s">
        <v>2</v>
      </c>
      <c r="E43" s="10">
        <v>30</v>
      </c>
      <c r="F43" s="8">
        <v>190</v>
      </c>
      <c r="G43" s="9">
        <f t="shared" si="0"/>
        <v>152</v>
      </c>
      <c r="H43" s="5"/>
      <c r="I43" s="5">
        <f t="shared" si="1"/>
        <v>0</v>
      </c>
      <c r="J43" s="47">
        <f t="shared" si="4"/>
        <v>273.60000000000002</v>
      </c>
      <c r="K43" s="25">
        <v>411</v>
      </c>
    </row>
    <row r="44" spans="1:11" ht="30" x14ac:dyDescent="0.25">
      <c r="A44" s="37">
        <v>11135</v>
      </c>
      <c r="B44" s="42" t="s">
        <v>30</v>
      </c>
      <c r="C44" s="4" t="s">
        <v>31</v>
      </c>
      <c r="D44" s="2" t="s">
        <v>0</v>
      </c>
      <c r="E44" s="10">
        <v>12</v>
      </c>
      <c r="F44" s="8">
        <v>141</v>
      </c>
      <c r="G44" s="9">
        <f t="shared" si="0"/>
        <v>112.80000000000001</v>
      </c>
      <c r="H44" s="5"/>
      <c r="I44" s="5">
        <f t="shared" si="1"/>
        <v>0</v>
      </c>
      <c r="J44" s="47">
        <f t="shared" si="4"/>
        <v>203.04000000000002</v>
      </c>
      <c r="K44" s="25">
        <v>305</v>
      </c>
    </row>
    <row r="45" spans="1:11" x14ac:dyDescent="0.25">
      <c r="A45" s="37">
        <v>11136</v>
      </c>
      <c r="B45" s="42" t="s">
        <v>43</v>
      </c>
      <c r="C45" s="4" t="s">
        <v>44</v>
      </c>
      <c r="D45" s="7" t="s">
        <v>2</v>
      </c>
      <c r="E45" s="10">
        <v>12</v>
      </c>
      <c r="F45" s="8">
        <v>120</v>
      </c>
      <c r="G45" s="9">
        <f t="shared" si="0"/>
        <v>96</v>
      </c>
      <c r="H45" s="5"/>
      <c r="I45" s="5">
        <f t="shared" si="1"/>
        <v>0</v>
      </c>
      <c r="J45" s="47">
        <f t="shared" si="4"/>
        <v>172.8</v>
      </c>
      <c r="K45" s="25">
        <v>260</v>
      </c>
    </row>
    <row r="46" spans="1:11" x14ac:dyDescent="0.25">
      <c r="A46" s="37">
        <v>11139</v>
      </c>
      <c r="B46" s="42" t="s">
        <v>51</v>
      </c>
      <c r="C46" s="4" t="s">
        <v>52</v>
      </c>
      <c r="D46" s="2" t="s">
        <v>59</v>
      </c>
      <c r="E46" s="10">
        <v>12</v>
      </c>
      <c r="F46" s="8">
        <v>133</v>
      </c>
      <c r="G46" s="9">
        <f t="shared" si="0"/>
        <v>106.4</v>
      </c>
      <c r="H46" s="5"/>
      <c r="I46" s="5">
        <f t="shared" si="1"/>
        <v>0</v>
      </c>
      <c r="J46" s="47">
        <f t="shared" si="4"/>
        <v>191.52</v>
      </c>
      <c r="K46" s="25">
        <v>288</v>
      </c>
    </row>
    <row r="47" spans="1:11" x14ac:dyDescent="0.25">
      <c r="A47" s="37">
        <v>11140</v>
      </c>
      <c r="B47" s="42" t="s">
        <v>47</v>
      </c>
      <c r="C47" s="4" t="s">
        <v>48</v>
      </c>
      <c r="D47" s="2" t="s">
        <v>2</v>
      </c>
      <c r="E47" s="10">
        <v>12</v>
      </c>
      <c r="F47" s="8">
        <v>132</v>
      </c>
      <c r="G47" s="9">
        <f t="shared" si="0"/>
        <v>105.60000000000001</v>
      </c>
      <c r="H47" s="5"/>
      <c r="I47" s="5">
        <f t="shared" si="1"/>
        <v>0</v>
      </c>
      <c r="J47" s="47">
        <v>191</v>
      </c>
      <c r="K47" s="25">
        <v>287</v>
      </c>
    </row>
    <row r="48" spans="1:11" ht="15" customHeight="1" x14ac:dyDescent="0.25">
      <c r="A48" s="38"/>
      <c r="B48" s="43" t="s">
        <v>7</v>
      </c>
      <c r="C48" s="18"/>
      <c r="D48" s="18"/>
      <c r="E48" s="12"/>
      <c r="F48" s="6"/>
      <c r="G48" s="9" t="s">
        <v>73</v>
      </c>
      <c r="H48" s="5"/>
      <c r="I48" s="5" t="s">
        <v>73</v>
      </c>
      <c r="J48" s="48" t="s">
        <v>73</v>
      </c>
      <c r="K48" s="26" t="s">
        <v>73</v>
      </c>
    </row>
    <row r="49" spans="1:11" x14ac:dyDescent="0.25">
      <c r="A49" s="37">
        <v>11137</v>
      </c>
      <c r="B49" s="42" t="s">
        <v>4</v>
      </c>
      <c r="C49" s="3" t="s">
        <v>55</v>
      </c>
      <c r="D49" s="2" t="s">
        <v>58</v>
      </c>
      <c r="E49" s="10">
        <v>18</v>
      </c>
      <c r="F49" s="8">
        <v>165</v>
      </c>
      <c r="G49" s="9">
        <f t="shared" si="0"/>
        <v>132</v>
      </c>
      <c r="H49" s="5"/>
      <c r="I49" s="5">
        <f t="shared" si="1"/>
        <v>0</v>
      </c>
      <c r="J49" s="47">
        <f>G49*1.8</f>
        <v>237.6</v>
      </c>
      <c r="K49" s="25">
        <v>357</v>
      </c>
    </row>
    <row r="50" spans="1:11" ht="33" customHeight="1" thickBot="1" x14ac:dyDescent="0.3">
      <c r="A50" s="40">
        <v>11138</v>
      </c>
      <c r="B50" s="45" t="s">
        <v>53</v>
      </c>
      <c r="C50" s="27" t="s">
        <v>54</v>
      </c>
      <c r="D50" s="28" t="s">
        <v>2</v>
      </c>
      <c r="E50" s="29">
        <v>30</v>
      </c>
      <c r="F50" s="30">
        <v>199</v>
      </c>
      <c r="G50" s="31">
        <f t="shared" si="0"/>
        <v>159.20000000000002</v>
      </c>
      <c r="H50" s="32"/>
      <c r="I50" s="32">
        <f t="shared" si="1"/>
        <v>0</v>
      </c>
      <c r="J50" s="49">
        <f>G50*1.8</f>
        <v>286.56000000000006</v>
      </c>
      <c r="K50" s="33">
        <v>430</v>
      </c>
    </row>
    <row r="51" spans="1:11" x14ac:dyDescent="0.25">
      <c r="I51" s="1">
        <f>SUM(I10:I50)</f>
        <v>0</v>
      </c>
    </row>
  </sheetData>
  <mergeCells count="1">
    <mergeCell ref="A1:K1"/>
  </mergeCells>
  <pageMargins left="0.2" right="0.19" top="0.2" bottom="0.28000000000000003" header="0.2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 Windows</cp:lastModifiedBy>
  <cp:lastPrinted>2017-03-14T05:34:58Z</cp:lastPrinted>
  <dcterms:created xsi:type="dcterms:W3CDTF">2016-06-22T20:19:37Z</dcterms:created>
  <dcterms:modified xsi:type="dcterms:W3CDTF">2017-03-17T09:34:30Z</dcterms:modified>
</cp:coreProperties>
</file>